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alfred_atta_nimo_nav_no/Documents/Desktop/Alfred private/"/>
    </mc:Choice>
  </mc:AlternateContent>
  <xr:revisionPtr revIDLastSave="0" documentId="8_{664905E8-BB48-4F4C-B931-CF36498A1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KCxr+N668guryqvL03Xk756iJiP2cGhynwtaNevCGY="/>
    </ext>
  </extLst>
</workbook>
</file>

<file path=xl/calcChain.xml><?xml version="1.0" encoding="utf-8"?>
<calcChain xmlns="http://schemas.openxmlformats.org/spreadsheetml/2006/main">
  <c r="P32" i="1" l="1"/>
  <c r="P30" i="1"/>
  <c r="P29" i="1"/>
  <c r="J28" i="1"/>
  <c r="J31" i="1" s="1"/>
  <c r="J33" i="1" s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/>
  <c r="P25" i="1"/>
  <c r="P24" i="1"/>
  <c r="P23" i="1"/>
  <c r="P22" i="1"/>
  <c r="P21" i="1"/>
  <c r="P20" i="1"/>
  <c r="P19" i="1"/>
  <c r="P18" i="1"/>
  <c r="P17" i="1"/>
  <c r="P16" i="1"/>
  <c r="O15" i="1"/>
  <c r="O28" i="1" s="1"/>
  <c r="O31" i="1" s="1"/>
  <c r="O33" i="1" s="1"/>
  <c r="N15" i="1"/>
  <c r="M15" i="1"/>
  <c r="L15" i="1"/>
  <c r="K15" i="1"/>
  <c r="J15" i="1"/>
  <c r="I15" i="1"/>
  <c r="H15" i="1"/>
  <c r="G15" i="1"/>
  <c r="G28" i="1" s="1"/>
  <c r="G31" i="1" s="1"/>
  <c r="G33" i="1" s="1"/>
  <c r="F15" i="1"/>
  <c r="E15" i="1"/>
  <c r="D15" i="1"/>
  <c r="P15" i="1" s="1"/>
  <c r="P14" i="1"/>
  <c r="P13" i="1"/>
  <c r="P12" i="1"/>
  <c r="P11" i="1"/>
  <c r="O10" i="1"/>
  <c r="N10" i="1"/>
  <c r="N28" i="1" s="1"/>
  <c r="N31" i="1" s="1"/>
  <c r="N33" i="1" s="1"/>
  <c r="M10" i="1"/>
  <c r="M28" i="1" s="1"/>
  <c r="M31" i="1" s="1"/>
  <c r="M33" i="1" s="1"/>
  <c r="L10" i="1"/>
  <c r="L28" i="1" s="1"/>
  <c r="L31" i="1" s="1"/>
  <c r="L33" i="1" s="1"/>
  <c r="K10" i="1"/>
  <c r="K28" i="1" s="1"/>
  <c r="K31" i="1" s="1"/>
  <c r="K33" i="1" s="1"/>
  <c r="J10" i="1"/>
  <c r="I10" i="1"/>
  <c r="I28" i="1" s="1"/>
  <c r="I31" i="1" s="1"/>
  <c r="I33" i="1" s="1"/>
  <c r="H10" i="1"/>
  <c r="H28" i="1" s="1"/>
  <c r="H31" i="1" s="1"/>
  <c r="H33" i="1" s="1"/>
  <c r="G10" i="1"/>
  <c r="F10" i="1"/>
  <c r="F28" i="1" s="1"/>
  <c r="F31" i="1" s="1"/>
  <c r="F33" i="1" s="1"/>
  <c r="E10" i="1"/>
  <c r="E28" i="1" s="1"/>
  <c r="E31" i="1" s="1"/>
  <c r="E33" i="1" s="1"/>
  <c r="D10" i="1"/>
  <c r="D28" i="1" s="1"/>
  <c r="P6" i="1"/>
  <c r="B2" i="1"/>
  <c r="D31" i="1" l="1"/>
  <c r="P28" i="1"/>
  <c r="P10" i="1"/>
  <c r="D33" i="1" l="1"/>
  <c r="P33" i="1" s="1"/>
  <c r="P31" i="1"/>
</calcChain>
</file>

<file path=xl/sharedStrings.xml><?xml version="1.0" encoding="utf-8"?>
<sst xmlns="http://schemas.openxmlformats.org/spreadsheetml/2006/main" count="45" uniqueCount="45">
  <si>
    <t>Company Name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</si>
  <si>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</si>
  <si>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</si>
  <si>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</si>
  <si>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</si>
  <si>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</si>
  <si>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</si>
  <si>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</si>
  <si>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</si>
  <si>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</si>
  <si>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</si>
  <si>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</si>
  <si>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</si>
  <si>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Total</t>
  </si>
  <si>
    <t>Revenue</t>
  </si>
  <si>
    <t>Sales revenue</t>
  </si>
  <si>
    <t>Service revenue</t>
  </si>
  <si>
    <t>Interest revenue</t>
  </si>
  <si>
    <t>Gain of sales of assets</t>
  </si>
  <si>
    <t>Net sales</t>
  </si>
  <si>
    <t>Cost of goods sold</t>
  </si>
  <si>
    <t>Materials</t>
  </si>
  <si>
    <t>Labour</t>
  </si>
  <si>
    <t>Overhead</t>
  </si>
  <si>
    <t>Total cost of goods sold</t>
  </si>
  <si>
    <t>Operating expenses</t>
  </si>
  <si>
    <t>Wages</t>
  </si>
  <si>
    <t>Advertising</t>
  </si>
  <si>
    <t>Repairs and maintainance</t>
  </si>
  <si>
    <t>Rent</t>
  </si>
  <si>
    <t>Freight expenses</t>
  </si>
  <si>
    <t>Insurance</t>
  </si>
  <si>
    <t>Office suplies</t>
  </si>
  <si>
    <t>Depreciation and amortization</t>
  </si>
  <si>
    <t>Interest</t>
  </si>
  <si>
    <t>Other expenses</t>
  </si>
  <si>
    <t>Total operating expenses</t>
  </si>
  <si>
    <t>Earnings before interest and taxes</t>
  </si>
  <si>
    <t>Interest income</t>
  </si>
  <si>
    <t>Interest expense</t>
  </si>
  <si>
    <t>Earnings before taxes</t>
  </si>
  <si>
    <t>Tax expense</t>
  </si>
  <si>
    <t>Net profit</t>
  </si>
  <si>
    <t>Effortless invoicing &amp; payroll on-the-go!</t>
  </si>
  <si>
    <t>promptinvoicing.com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</si>
</sst>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 yyyy"/>
    <numFmt numFmtId="165" formatCode="mmmm\ d\,\ yyyy"/>
    <numFmt numFmtId="166" formatCode="&quot; &quot;#,##0.00"/>
  </numFmts>
  <fonts count="13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6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u/>
      <sz val="11"/>
      <color rgb="FF365B9C"/>
      <name val="Calibri"/>
    </font>
    <font>
      <u/>
      <sz val="11"/>
      <color rgb="FF365B9C"/>
      <name val="Calibri"/>
    </font>
    <font>
      <u/>
      <sz val="11"/>
      <color rgb="FF365B9C"/>
      <name val="Calibri"/>
    </font>
    <font>
      <sz val="10"/>
      <color rgb="FF000000"/>
      <name val="Arial"/>
    </font>
    <font>
      <u/>
      <sz val="11"/>
      <color rgb="FF365B9C"/>
      <name val="Calibri"/>
    </font>
    <font>
      <u/>
      <sz val="11"/>
      <color rgb="FF365B9C"/>
      <name val="Calibri"/>
    </font>
    <font>
      <u/>
      <sz val="11"/>
      <color rgb="FF365B9C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EDA"/>
        <bgColor rgb="FFE2EEDA"/>
      </patternFill>
    </fill>
  </fills>
  <borders count="16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AAAAAA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/>
    <xf numFmtId="49" fontId="2" fillId="2" borderId="2" xfId="0" applyNumberFormat="1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0" borderId="0" xfId="0" applyFont="1"/>
    <xf numFmtId="0" fontId="1" fillId="2" borderId="4" xfId="0" applyFont="1" applyFill="1" applyBorder="1"/>
    <xf numFmtId="164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165" fontId="1" fillId="2" borderId="5" xfId="0" applyNumberFormat="1" applyFont="1" applyFill="1" applyBorder="1" applyAlignment="1">
      <alignment horizontal="left"/>
    </xf>
    <xf numFmtId="0" fontId="1" fillId="3" borderId="5" xfId="0" applyFont="1" applyFill="1" applyBorder="1"/>
    <xf numFmtId="49" fontId="3" fillId="3" borderId="5" xfId="0" applyNumberFormat="1" applyFont="1" applyFill="1" applyBorder="1" applyAlignment="1">
      <alignment horizontal="right"/>
    </xf>
    <xf numFmtId="49" fontId="3" fillId="3" borderId="6" xfId="0" applyNumberFormat="1" applyFont="1" applyFill="1" applyBorder="1" applyAlignment="1">
      <alignment horizontal="right"/>
    </xf>
    <xf numFmtId="49" fontId="3" fillId="2" borderId="5" xfId="0" applyNumberFormat="1" applyFont="1" applyFill="1" applyBorder="1"/>
    <xf numFmtId="49" fontId="4" fillId="2" borderId="5" xfId="0" applyNumberFormat="1" applyFont="1" applyFill="1" applyBorder="1"/>
    <xf numFmtId="0" fontId="4" fillId="2" borderId="5" xfId="0" applyFont="1" applyFill="1" applyBorder="1"/>
    <xf numFmtId="166" fontId="4" fillId="2" borderId="5" xfId="0" applyNumberFormat="1" applyFont="1" applyFill="1" applyBorder="1" applyAlignment="1">
      <alignment horizontal="right"/>
    </xf>
    <xf numFmtId="166" fontId="4" fillId="2" borderId="6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49" fontId="4" fillId="2" borderId="7" xfId="0" applyNumberFormat="1" applyFont="1" applyFill="1" applyBorder="1"/>
    <xf numFmtId="0" fontId="4" fillId="2" borderId="7" xfId="0" applyFont="1" applyFill="1" applyBorder="1"/>
    <xf numFmtId="166" fontId="4" fillId="2" borderId="7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49" fontId="3" fillId="2" borderId="9" xfId="0" applyNumberFormat="1" applyFont="1" applyFill="1" applyBorder="1"/>
    <xf numFmtId="0" fontId="3" fillId="2" borderId="9" xfId="0" applyFont="1" applyFill="1" applyBorder="1"/>
    <xf numFmtId="166" fontId="3" fillId="2" borderId="9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49" fontId="3" fillId="2" borderId="11" xfId="0" applyNumberFormat="1" applyFont="1" applyFill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right"/>
    </xf>
    <xf numFmtId="166" fontId="4" fillId="2" borderId="8" xfId="0" applyNumberFormat="1" applyFont="1" applyFill="1" applyBorder="1" applyAlignment="1">
      <alignment horizontal="right"/>
    </xf>
    <xf numFmtId="49" fontId="4" fillId="2" borderId="11" xfId="0" applyNumberFormat="1" applyFont="1" applyFill="1" applyBorder="1"/>
    <xf numFmtId="0" fontId="4" fillId="2" borderId="11" xfId="0" applyFont="1" applyFill="1" applyBorder="1"/>
    <xf numFmtId="166" fontId="4" fillId="2" borderId="11" xfId="0" applyNumberFormat="1" applyFont="1" applyFill="1" applyBorder="1" applyAlignment="1">
      <alignment horizontal="right"/>
    </xf>
    <xf numFmtId="166" fontId="4" fillId="2" borderId="12" xfId="0" applyNumberFormat="1" applyFont="1" applyFill="1" applyBorder="1" applyAlignment="1">
      <alignment horizontal="right"/>
    </xf>
    <xf numFmtId="49" fontId="4" fillId="2" borderId="9" xfId="0" applyNumberFormat="1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horizontal="right"/>
    </xf>
    <xf numFmtId="49" fontId="1" fillId="2" borderId="11" xfId="0" applyNumberFormat="1" applyFont="1" applyFill="1" applyBorder="1"/>
    <xf numFmtId="49" fontId="1" fillId="2" borderId="11" xfId="0" applyNumberFormat="1" applyFont="1" applyFill="1" applyBorder="1" applyAlignment="1">
      <alignment horizontal="right"/>
    </xf>
    <xf numFmtId="49" fontId="5" fillId="2" borderId="5" xfId="0" applyNumberFormat="1" applyFont="1" applyFill="1" applyBorder="1"/>
    <xf numFmtId="49" fontId="6" fillId="2" borderId="5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49" fontId="1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right"/>
    </xf>
    <xf numFmtId="49" fontId="8" fillId="2" borderId="5" xfId="0" applyNumberFormat="1" applyFont="1" applyFill="1" applyBorder="1"/>
    <xf numFmtId="0" fontId="1" fillId="2" borderId="13" xfId="0" applyFont="1" applyFill="1" applyBorder="1"/>
    <xf numFmtId="49" fontId="9" fillId="2" borderId="14" xfId="0" applyNumberFormat="1" applyFont="1" applyFill="1" applyBorder="1"/>
    <xf numFmtId="49" fontId="10" fillId="2" borderId="14" xfId="0" applyNumberFormat="1" applyFont="1" applyFill="1" applyBorder="1" applyAlignment="1">
      <alignment horizontal="right"/>
    </xf>
    <xf numFmtId="49" fontId="11" fillId="2" borderId="15" xfId="0" applyNumberFormat="1" applyFont="1" applyFill="1" applyBorder="1" applyAlignment="1">
      <alignment horizontal="right"/>
    </xf>
    <xf numFmtId="49" fontId="12" fillId="2" borderId="5" xfId="1" applyNumberFormat="1" applyFill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72122</xdr:rowOff>
    </xdr:from>
    <xdr:ext cx="1362075" cy="33200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075" y="6291947"/>
          <a:ext cx="1362075" cy="3320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promptinvoic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6" workbookViewId="0">
      <selection activeCell="B40" sqref="B40"/>
    </sheetView>
  </sheetViews>
  <sheetFormatPr baseColWidth="10" defaultColWidth="14.42578125" defaultRowHeight="15" customHeight="1" x14ac:dyDescent="0.25"/>
  <cols>
    <col min="1" max="1" width="3.28515625" customWidth="1"/>
    <col min="2" max="2" width="39.85546875" customWidth="1"/>
    <col min="3" max="3" width="5" customWidth="1"/>
    <col min="4" max="4" width="15.42578125" customWidth="1"/>
    <col min="5" max="15" width="15.7109375" customWidth="1"/>
    <col min="16" max="16" width="17.7109375" customWidth="1"/>
    <col min="17" max="26" width="10.85546875" customWidth="1"/>
  </cols>
  <sheetData>
    <row r="1" spans="1:26" ht="30.75" customHeight="1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3.5" customHeight="1" x14ac:dyDescent="0.25">
      <c r="A2" s="7"/>
      <c r="B2" s="8">
        <f ca="1">TODAY()</f>
        <v>45496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customHeight="1" x14ac:dyDescent="0.25">
      <c r="A3" s="7"/>
      <c r="B3" s="12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5" customHeight="1" x14ac:dyDescent="0.25">
      <c r="A4" s="7"/>
      <c r="B4" s="13"/>
      <c r="C4" s="13"/>
      <c r="D4" s="14" t="s">
        <v>1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5" t="s">
        <v>13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5" customHeight="1" x14ac:dyDescent="0.25">
      <c r="A5" s="7"/>
      <c r="B5" s="16" t="s">
        <v>14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3.5" customHeight="1" x14ac:dyDescent="0.25">
      <c r="A6" s="7"/>
      <c r="B6" s="17" t="s">
        <v>15</v>
      </c>
      <c r="C6" s="18"/>
      <c r="D6" s="19">
        <v>120000</v>
      </c>
      <c r="E6" s="19">
        <v>120000</v>
      </c>
      <c r="F6" s="19">
        <v>120000</v>
      </c>
      <c r="G6" s="19">
        <v>120000</v>
      </c>
      <c r="H6" s="19">
        <v>120000</v>
      </c>
      <c r="I6" s="19">
        <v>120000</v>
      </c>
      <c r="J6" s="19">
        <v>120000</v>
      </c>
      <c r="K6" s="19">
        <v>120000</v>
      </c>
      <c r="L6" s="19">
        <v>120000</v>
      </c>
      <c r="M6" s="19">
        <v>120000</v>
      </c>
      <c r="N6" s="19">
        <v>120000</v>
      </c>
      <c r="O6" s="19">
        <v>120000</v>
      </c>
      <c r="P6" s="20">
        <f>IF(SUM(D6:O6)=0,"",SUM(D6:O6))</f>
        <v>1440000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5" customHeight="1" x14ac:dyDescent="0.25">
      <c r="A7" s="7"/>
      <c r="B7" s="17" t="s">
        <v>16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1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5" customHeight="1" x14ac:dyDescent="0.25">
      <c r="A8" s="7"/>
      <c r="B8" s="17" t="s">
        <v>17</v>
      </c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1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5" customHeight="1" x14ac:dyDescent="0.25">
      <c r="A9" s="7"/>
      <c r="B9" s="22" t="s">
        <v>18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customHeight="1" x14ac:dyDescent="0.25">
      <c r="A10" s="7"/>
      <c r="B10" s="26" t="s">
        <v>19</v>
      </c>
      <c r="C10" s="27"/>
      <c r="D10" s="28">
        <f t="shared" ref="D10:O10" si="0">SUM(D6:D9)</f>
        <v>120000</v>
      </c>
      <c r="E10" s="28">
        <f t="shared" si="0"/>
        <v>120000</v>
      </c>
      <c r="F10" s="28">
        <f t="shared" si="0"/>
        <v>120000</v>
      </c>
      <c r="G10" s="28">
        <f t="shared" si="0"/>
        <v>120000</v>
      </c>
      <c r="H10" s="28">
        <f t="shared" si="0"/>
        <v>120000</v>
      </c>
      <c r="I10" s="28">
        <f t="shared" si="0"/>
        <v>120000</v>
      </c>
      <c r="J10" s="28">
        <f t="shared" si="0"/>
        <v>120000</v>
      </c>
      <c r="K10" s="28">
        <f t="shared" si="0"/>
        <v>120000</v>
      </c>
      <c r="L10" s="28">
        <f t="shared" si="0"/>
        <v>120000</v>
      </c>
      <c r="M10" s="28">
        <f t="shared" si="0"/>
        <v>120000</v>
      </c>
      <c r="N10" s="28">
        <f t="shared" si="0"/>
        <v>120000</v>
      </c>
      <c r="O10" s="28">
        <f t="shared" si="0"/>
        <v>120000</v>
      </c>
      <c r="P10" s="29">
        <f t="shared" ref="P10:P33" si="1">IF(SUM(D10:O10)=0,"",SUM(D10:O10))</f>
        <v>1440000</v>
      </c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5" customHeight="1" x14ac:dyDescent="0.25">
      <c r="A11" s="7"/>
      <c r="B11" s="30" t="s">
        <v>20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 t="str">
        <f t="shared" si="1"/>
        <v/>
      </c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customHeight="1" x14ac:dyDescent="0.25">
      <c r="A12" s="7"/>
      <c r="B12" s="17" t="s">
        <v>21</v>
      </c>
      <c r="C12" s="18"/>
      <c r="D12" s="19">
        <v>20000</v>
      </c>
      <c r="E12" s="19">
        <v>20000</v>
      </c>
      <c r="F12" s="19">
        <v>20000</v>
      </c>
      <c r="G12" s="19">
        <v>20000</v>
      </c>
      <c r="H12" s="19">
        <v>20000</v>
      </c>
      <c r="I12" s="19">
        <v>20000</v>
      </c>
      <c r="J12" s="19">
        <v>20000</v>
      </c>
      <c r="K12" s="19">
        <v>20000</v>
      </c>
      <c r="L12" s="19">
        <v>20000</v>
      </c>
      <c r="M12" s="19">
        <v>20000</v>
      </c>
      <c r="N12" s="19">
        <v>20000</v>
      </c>
      <c r="O12" s="19">
        <v>20000</v>
      </c>
      <c r="P12" s="20">
        <f t="shared" si="1"/>
        <v>240000</v>
      </c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5" customHeight="1" x14ac:dyDescent="0.25">
      <c r="A13" s="7"/>
      <c r="B13" s="17" t="s">
        <v>22</v>
      </c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34" t="str">
        <f t="shared" si="1"/>
        <v/>
      </c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 x14ac:dyDescent="0.25">
      <c r="A14" s="7"/>
      <c r="B14" s="22" t="s">
        <v>23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35" t="str">
        <f t="shared" si="1"/>
        <v/>
      </c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customHeight="1" x14ac:dyDescent="0.25">
      <c r="A15" s="7"/>
      <c r="B15" s="26" t="s">
        <v>24</v>
      </c>
      <c r="C15" s="27"/>
      <c r="D15" s="28">
        <f t="shared" ref="D15:O15" si="2">SUM(D12:D14)</f>
        <v>20000</v>
      </c>
      <c r="E15" s="28">
        <f t="shared" si="2"/>
        <v>20000</v>
      </c>
      <c r="F15" s="28">
        <f t="shared" si="2"/>
        <v>20000</v>
      </c>
      <c r="G15" s="28">
        <f t="shared" si="2"/>
        <v>20000</v>
      </c>
      <c r="H15" s="28">
        <f t="shared" si="2"/>
        <v>20000</v>
      </c>
      <c r="I15" s="28">
        <f t="shared" si="2"/>
        <v>20000</v>
      </c>
      <c r="J15" s="28">
        <f t="shared" si="2"/>
        <v>20000</v>
      </c>
      <c r="K15" s="28">
        <f t="shared" si="2"/>
        <v>20000</v>
      </c>
      <c r="L15" s="28">
        <f t="shared" si="2"/>
        <v>20000</v>
      </c>
      <c r="M15" s="28">
        <f t="shared" si="2"/>
        <v>20000</v>
      </c>
      <c r="N15" s="28">
        <f t="shared" si="2"/>
        <v>20000</v>
      </c>
      <c r="O15" s="28">
        <f t="shared" si="2"/>
        <v>20000</v>
      </c>
      <c r="P15" s="29">
        <f t="shared" si="1"/>
        <v>240000</v>
      </c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5" customHeight="1" x14ac:dyDescent="0.25">
      <c r="A16" s="7"/>
      <c r="B16" s="30" t="s">
        <v>25</v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 t="str">
        <f t="shared" si="1"/>
        <v/>
      </c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customHeight="1" x14ac:dyDescent="0.25">
      <c r="A17" s="7"/>
      <c r="B17" s="17" t="s">
        <v>26</v>
      </c>
      <c r="C17" s="18"/>
      <c r="D17" s="19">
        <v>30000</v>
      </c>
      <c r="E17" s="19">
        <v>30000</v>
      </c>
      <c r="F17" s="19">
        <v>30000</v>
      </c>
      <c r="G17" s="19">
        <v>30000</v>
      </c>
      <c r="H17" s="19">
        <v>30000</v>
      </c>
      <c r="I17" s="19">
        <v>30000</v>
      </c>
      <c r="J17" s="19">
        <v>30000</v>
      </c>
      <c r="K17" s="19">
        <v>30000</v>
      </c>
      <c r="L17" s="19">
        <v>30000</v>
      </c>
      <c r="M17" s="19">
        <v>30000</v>
      </c>
      <c r="N17" s="19">
        <v>30000</v>
      </c>
      <c r="O17" s="19">
        <v>30000</v>
      </c>
      <c r="P17" s="20">
        <f t="shared" si="1"/>
        <v>360000</v>
      </c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5" customHeight="1" x14ac:dyDescent="0.25">
      <c r="A18" s="7"/>
      <c r="B18" s="17" t="s">
        <v>27</v>
      </c>
      <c r="C18" s="18"/>
      <c r="D18" s="19">
        <v>20000</v>
      </c>
      <c r="E18" s="19">
        <v>20000</v>
      </c>
      <c r="F18" s="19">
        <v>20000</v>
      </c>
      <c r="G18" s="19">
        <v>20000</v>
      </c>
      <c r="H18" s="19">
        <v>20000</v>
      </c>
      <c r="I18" s="19">
        <v>20000</v>
      </c>
      <c r="J18" s="19">
        <v>20000</v>
      </c>
      <c r="K18" s="19">
        <v>20000</v>
      </c>
      <c r="L18" s="19">
        <v>20000</v>
      </c>
      <c r="M18" s="19">
        <v>20000</v>
      </c>
      <c r="N18" s="19">
        <v>20000</v>
      </c>
      <c r="O18" s="19">
        <v>20000</v>
      </c>
      <c r="P18" s="20">
        <f t="shared" si="1"/>
        <v>240000</v>
      </c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customHeight="1" x14ac:dyDescent="0.25">
      <c r="A19" s="7"/>
      <c r="B19" s="17" t="s">
        <v>28</v>
      </c>
      <c r="C19" s="18"/>
      <c r="D19" s="19">
        <v>200</v>
      </c>
      <c r="E19" s="19">
        <v>200</v>
      </c>
      <c r="F19" s="19">
        <v>200</v>
      </c>
      <c r="G19" s="19">
        <v>200</v>
      </c>
      <c r="H19" s="19">
        <v>200</v>
      </c>
      <c r="I19" s="19">
        <v>200</v>
      </c>
      <c r="J19" s="19">
        <v>200</v>
      </c>
      <c r="K19" s="19">
        <v>200</v>
      </c>
      <c r="L19" s="19">
        <v>200</v>
      </c>
      <c r="M19" s="19">
        <v>200</v>
      </c>
      <c r="N19" s="19">
        <v>200</v>
      </c>
      <c r="O19" s="19">
        <v>200</v>
      </c>
      <c r="P19" s="20">
        <f t="shared" si="1"/>
        <v>2400</v>
      </c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customHeight="1" x14ac:dyDescent="0.25">
      <c r="A20" s="7"/>
      <c r="B20" s="17" t="s">
        <v>29</v>
      </c>
      <c r="C20" s="18"/>
      <c r="D20" s="19">
        <v>200</v>
      </c>
      <c r="E20" s="19">
        <v>200</v>
      </c>
      <c r="F20" s="19">
        <v>200</v>
      </c>
      <c r="G20" s="19">
        <v>200</v>
      </c>
      <c r="H20" s="19">
        <v>200</v>
      </c>
      <c r="I20" s="19">
        <v>200</v>
      </c>
      <c r="J20" s="19">
        <v>200</v>
      </c>
      <c r="K20" s="19">
        <v>200</v>
      </c>
      <c r="L20" s="19">
        <v>200</v>
      </c>
      <c r="M20" s="19">
        <v>200</v>
      </c>
      <c r="N20" s="19">
        <v>200</v>
      </c>
      <c r="O20" s="19">
        <v>200</v>
      </c>
      <c r="P20" s="20">
        <f t="shared" si="1"/>
        <v>2400</v>
      </c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 x14ac:dyDescent="0.25">
      <c r="A21" s="7"/>
      <c r="B21" s="17" t="s">
        <v>30</v>
      </c>
      <c r="C21" s="18"/>
      <c r="D21" s="19">
        <v>200</v>
      </c>
      <c r="E21" s="19">
        <v>200</v>
      </c>
      <c r="F21" s="19">
        <v>200</v>
      </c>
      <c r="G21" s="19">
        <v>200</v>
      </c>
      <c r="H21" s="19">
        <v>200</v>
      </c>
      <c r="I21" s="19">
        <v>200</v>
      </c>
      <c r="J21" s="19">
        <v>200</v>
      </c>
      <c r="K21" s="19">
        <v>200</v>
      </c>
      <c r="L21" s="19">
        <v>200</v>
      </c>
      <c r="M21" s="19">
        <v>200</v>
      </c>
      <c r="N21" s="19">
        <v>200</v>
      </c>
      <c r="O21" s="19">
        <v>200</v>
      </c>
      <c r="P21" s="20">
        <f t="shared" si="1"/>
        <v>2400</v>
      </c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customHeight="1" x14ac:dyDescent="0.25">
      <c r="A22" s="7"/>
      <c r="B22" s="17" t="s">
        <v>31</v>
      </c>
      <c r="C22" s="18"/>
      <c r="D22" s="19">
        <v>200</v>
      </c>
      <c r="E22" s="19">
        <v>200</v>
      </c>
      <c r="F22" s="19">
        <v>200</v>
      </c>
      <c r="G22" s="19">
        <v>200</v>
      </c>
      <c r="H22" s="19">
        <v>200</v>
      </c>
      <c r="I22" s="19">
        <v>200</v>
      </c>
      <c r="J22" s="19">
        <v>200</v>
      </c>
      <c r="K22" s="19">
        <v>200</v>
      </c>
      <c r="L22" s="19">
        <v>200</v>
      </c>
      <c r="M22" s="19">
        <v>200</v>
      </c>
      <c r="N22" s="19">
        <v>200</v>
      </c>
      <c r="O22" s="19">
        <v>200</v>
      </c>
      <c r="P22" s="20">
        <f t="shared" si="1"/>
        <v>2400</v>
      </c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 x14ac:dyDescent="0.25">
      <c r="A23" s="7"/>
      <c r="B23" s="17" t="s">
        <v>32</v>
      </c>
      <c r="C23" s="18"/>
      <c r="D23" s="19">
        <v>200</v>
      </c>
      <c r="E23" s="19">
        <v>200</v>
      </c>
      <c r="F23" s="19">
        <v>200</v>
      </c>
      <c r="G23" s="19">
        <v>200</v>
      </c>
      <c r="H23" s="19">
        <v>200</v>
      </c>
      <c r="I23" s="19">
        <v>200</v>
      </c>
      <c r="J23" s="19">
        <v>200</v>
      </c>
      <c r="K23" s="19">
        <v>200</v>
      </c>
      <c r="L23" s="19">
        <v>200</v>
      </c>
      <c r="M23" s="19">
        <v>200</v>
      </c>
      <c r="N23" s="19">
        <v>200</v>
      </c>
      <c r="O23" s="19">
        <v>200</v>
      </c>
      <c r="P23" s="20">
        <f t="shared" si="1"/>
        <v>2400</v>
      </c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 x14ac:dyDescent="0.25">
      <c r="A24" s="7"/>
      <c r="B24" s="17" t="s">
        <v>33</v>
      </c>
      <c r="C24" s="18"/>
      <c r="D24" s="19">
        <v>200</v>
      </c>
      <c r="E24" s="19">
        <v>200</v>
      </c>
      <c r="F24" s="19">
        <v>200</v>
      </c>
      <c r="G24" s="19">
        <v>200</v>
      </c>
      <c r="H24" s="19">
        <v>200</v>
      </c>
      <c r="I24" s="19">
        <v>200</v>
      </c>
      <c r="J24" s="19">
        <v>200</v>
      </c>
      <c r="K24" s="19">
        <v>200</v>
      </c>
      <c r="L24" s="19">
        <v>200</v>
      </c>
      <c r="M24" s="19">
        <v>200</v>
      </c>
      <c r="N24" s="19">
        <v>200</v>
      </c>
      <c r="O24" s="19">
        <v>200</v>
      </c>
      <c r="P24" s="20">
        <f t="shared" si="1"/>
        <v>2400</v>
      </c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 x14ac:dyDescent="0.25">
      <c r="A25" s="7"/>
      <c r="B25" s="17" t="s">
        <v>34</v>
      </c>
      <c r="C25" s="18"/>
      <c r="D25" s="19">
        <v>200</v>
      </c>
      <c r="E25" s="19">
        <v>200</v>
      </c>
      <c r="F25" s="19">
        <v>200</v>
      </c>
      <c r="G25" s="19">
        <v>200</v>
      </c>
      <c r="H25" s="19">
        <v>200</v>
      </c>
      <c r="I25" s="19">
        <v>200</v>
      </c>
      <c r="J25" s="19">
        <v>200</v>
      </c>
      <c r="K25" s="19">
        <v>200</v>
      </c>
      <c r="L25" s="19">
        <v>200</v>
      </c>
      <c r="M25" s="19">
        <v>200</v>
      </c>
      <c r="N25" s="19">
        <v>200</v>
      </c>
      <c r="O25" s="19">
        <v>200</v>
      </c>
      <c r="P25" s="20">
        <f t="shared" si="1"/>
        <v>2400</v>
      </c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 x14ac:dyDescent="0.25">
      <c r="A26" s="7"/>
      <c r="B26" s="22" t="s">
        <v>35</v>
      </c>
      <c r="C26" s="23"/>
      <c r="D26" s="24">
        <v>200</v>
      </c>
      <c r="E26" s="24">
        <v>200</v>
      </c>
      <c r="F26" s="24">
        <v>200</v>
      </c>
      <c r="G26" s="24">
        <v>200</v>
      </c>
      <c r="H26" s="24">
        <v>200</v>
      </c>
      <c r="I26" s="24">
        <v>200</v>
      </c>
      <c r="J26" s="24">
        <v>200</v>
      </c>
      <c r="K26" s="24">
        <v>200</v>
      </c>
      <c r="L26" s="24">
        <v>200</v>
      </c>
      <c r="M26" s="24">
        <v>200</v>
      </c>
      <c r="N26" s="24">
        <v>200</v>
      </c>
      <c r="O26" s="24">
        <v>200</v>
      </c>
      <c r="P26" s="36">
        <f t="shared" si="1"/>
        <v>2400</v>
      </c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 x14ac:dyDescent="0.25">
      <c r="A27" s="7"/>
      <c r="B27" s="26" t="s">
        <v>36</v>
      </c>
      <c r="C27" s="27"/>
      <c r="D27" s="28">
        <f t="shared" ref="D27:O27" si="3">SUM(D17:D26)</f>
        <v>51600</v>
      </c>
      <c r="E27" s="28">
        <f t="shared" si="3"/>
        <v>51600</v>
      </c>
      <c r="F27" s="28">
        <f t="shared" si="3"/>
        <v>51600</v>
      </c>
      <c r="G27" s="28">
        <f t="shared" si="3"/>
        <v>51600</v>
      </c>
      <c r="H27" s="28">
        <f t="shared" si="3"/>
        <v>51600</v>
      </c>
      <c r="I27" s="28">
        <f t="shared" si="3"/>
        <v>51600</v>
      </c>
      <c r="J27" s="28">
        <f t="shared" si="3"/>
        <v>51600</v>
      </c>
      <c r="K27" s="28">
        <f t="shared" si="3"/>
        <v>51600</v>
      </c>
      <c r="L27" s="28">
        <f t="shared" si="3"/>
        <v>51600</v>
      </c>
      <c r="M27" s="28">
        <f t="shared" si="3"/>
        <v>51600</v>
      </c>
      <c r="N27" s="28">
        <f t="shared" si="3"/>
        <v>51600</v>
      </c>
      <c r="O27" s="28">
        <f t="shared" si="3"/>
        <v>51600</v>
      </c>
      <c r="P27" s="29">
        <f t="shared" si="1"/>
        <v>619200</v>
      </c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customHeight="1" x14ac:dyDescent="0.25">
      <c r="A28" s="7"/>
      <c r="B28" s="26" t="s">
        <v>37</v>
      </c>
      <c r="C28" s="27"/>
      <c r="D28" s="28">
        <f t="shared" ref="D28:O28" si="4">D10-D15-D27</f>
        <v>48400</v>
      </c>
      <c r="E28" s="28">
        <f t="shared" si="4"/>
        <v>48400</v>
      </c>
      <c r="F28" s="28">
        <f t="shared" si="4"/>
        <v>48400</v>
      </c>
      <c r="G28" s="28">
        <f t="shared" si="4"/>
        <v>48400</v>
      </c>
      <c r="H28" s="28">
        <f t="shared" si="4"/>
        <v>48400</v>
      </c>
      <c r="I28" s="28">
        <f t="shared" si="4"/>
        <v>48400</v>
      </c>
      <c r="J28" s="28">
        <f t="shared" si="4"/>
        <v>48400</v>
      </c>
      <c r="K28" s="28">
        <f t="shared" si="4"/>
        <v>48400</v>
      </c>
      <c r="L28" s="28">
        <f t="shared" si="4"/>
        <v>48400</v>
      </c>
      <c r="M28" s="28">
        <f t="shared" si="4"/>
        <v>48400</v>
      </c>
      <c r="N28" s="28">
        <f t="shared" si="4"/>
        <v>48400</v>
      </c>
      <c r="O28" s="28">
        <f t="shared" si="4"/>
        <v>48400</v>
      </c>
      <c r="P28" s="29">
        <f t="shared" si="1"/>
        <v>580800</v>
      </c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 customHeight="1" x14ac:dyDescent="0.25">
      <c r="A29" s="7"/>
      <c r="B29" s="37" t="s">
        <v>38</v>
      </c>
      <c r="C29" s="38"/>
      <c r="D29" s="39">
        <v>4000</v>
      </c>
      <c r="E29" s="39">
        <v>4000</v>
      </c>
      <c r="F29" s="39">
        <v>4000</v>
      </c>
      <c r="G29" s="39">
        <v>4000</v>
      </c>
      <c r="H29" s="39">
        <v>4000</v>
      </c>
      <c r="I29" s="39">
        <v>4000</v>
      </c>
      <c r="J29" s="39">
        <v>4000</v>
      </c>
      <c r="K29" s="39">
        <v>4000</v>
      </c>
      <c r="L29" s="39">
        <v>4000</v>
      </c>
      <c r="M29" s="39">
        <v>4000</v>
      </c>
      <c r="N29" s="39">
        <v>4000</v>
      </c>
      <c r="O29" s="39">
        <v>4000</v>
      </c>
      <c r="P29" s="40">
        <f t="shared" si="1"/>
        <v>48000</v>
      </c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5" customHeight="1" x14ac:dyDescent="0.25">
      <c r="A30" s="7"/>
      <c r="B30" s="22" t="s">
        <v>39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35" t="str">
        <f t="shared" si="1"/>
        <v/>
      </c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5" customHeight="1" x14ac:dyDescent="0.25">
      <c r="A31" s="7"/>
      <c r="B31" s="26" t="s">
        <v>40</v>
      </c>
      <c r="C31" s="27"/>
      <c r="D31" s="28">
        <f t="shared" ref="D31:O31" si="5">D28+D29-D30</f>
        <v>52400</v>
      </c>
      <c r="E31" s="28">
        <f t="shared" si="5"/>
        <v>52400</v>
      </c>
      <c r="F31" s="28">
        <f t="shared" si="5"/>
        <v>52400</v>
      </c>
      <c r="G31" s="28">
        <f t="shared" si="5"/>
        <v>52400</v>
      </c>
      <c r="H31" s="28">
        <f t="shared" si="5"/>
        <v>52400</v>
      </c>
      <c r="I31" s="28">
        <f t="shared" si="5"/>
        <v>52400</v>
      </c>
      <c r="J31" s="28">
        <f t="shared" si="5"/>
        <v>52400</v>
      </c>
      <c r="K31" s="28">
        <f t="shared" si="5"/>
        <v>52400</v>
      </c>
      <c r="L31" s="28">
        <f t="shared" si="5"/>
        <v>52400</v>
      </c>
      <c r="M31" s="28">
        <f t="shared" si="5"/>
        <v>52400</v>
      </c>
      <c r="N31" s="28">
        <f t="shared" si="5"/>
        <v>52400</v>
      </c>
      <c r="O31" s="28">
        <f t="shared" si="5"/>
        <v>52400</v>
      </c>
      <c r="P31" s="29">
        <f t="shared" si="1"/>
        <v>628800</v>
      </c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5" customHeight="1" x14ac:dyDescent="0.25">
      <c r="A32" s="7"/>
      <c r="B32" s="41" t="s">
        <v>41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 t="str">
        <f t="shared" si="1"/>
        <v/>
      </c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 customHeight="1" x14ac:dyDescent="0.25">
      <c r="A33" s="7"/>
      <c r="B33" s="26" t="s">
        <v>42</v>
      </c>
      <c r="C33" s="27"/>
      <c r="D33" s="28">
        <f t="shared" ref="D33:O33" si="6">D31-D32</f>
        <v>52400</v>
      </c>
      <c r="E33" s="28">
        <f t="shared" si="6"/>
        <v>52400</v>
      </c>
      <c r="F33" s="28">
        <f t="shared" si="6"/>
        <v>52400</v>
      </c>
      <c r="G33" s="28">
        <f t="shared" si="6"/>
        <v>52400</v>
      </c>
      <c r="H33" s="28">
        <f t="shared" si="6"/>
        <v>52400</v>
      </c>
      <c r="I33" s="28">
        <f t="shared" si="6"/>
        <v>52400</v>
      </c>
      <c r="J33" s="28">
        <f t="shared" si="6"/>
        <v>52400</v>
      </c>
      <c r="K33" s="28">
        <f t="shared" si="6"/>
        <v>52400</v>
      </c>
      <c r="L33" s="28">
        <f t="shared" si="6"/>
        <v>52400</v>
      </c>
      <c r="M33" s="28">
        <f t="shared" si="6"/>
        <v>52400</v>
      </c>
      <c r="N33" s="28">
        <f t="shared" si="6"/>
        <v>52400</v>
      </c>
      <c r="O33" s="28">
        <f t="shared" si="6"/>
        <v>52400</v>
      </c>
      <c r="P33" s="29">
        <f t="shared" si="1"/>
        <v>628800</v>
      </c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 x14ac:dyDescent="0.25">
      <c r="A34" s="7"/>
      <c r="B34" s="45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33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 x14ac:dyDescent="0.25">
      <c r="A35" s="7"/>
      <c r="B35" s="47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 x14ac:dyDescent="0.25">
      <c r="A36" s="7"/>
      <c r="B36" s="50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 x14ac:dyDescent="0.25">
      <c r="A37" s="7"/>
      <c r="B37" s="9"/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 x14ac:dyDescent="0.25">
      <c r="A38" s="7"/>
      <c r="B38" s="9"/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 x14ac:dyDescent="0.25">
      <c r="A39" s="7"/>
      <c r="B39" s="53" t="s">
        <v>43</v>
      </c>
      <c r="C39" s="47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9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 x14ac:dyDescent="0.25">
      <c r="A40" s="7"/>
      <c r="B40" s="58" t="s">
        <v>44</v>
      </c>
      <c r="C40" s="47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9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 x14ac:dyDescent="0.25">
      <c r="A41" s="54"/>
      <c r="B41" s="55"/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7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2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2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2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2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2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2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2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2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2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2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2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2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2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2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2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2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2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2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2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2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2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2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.2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40" r:id="rId1" xr:uid="{00000000-0004-0000-0000-000000000000}"/>
  </hyperlinks>
  <pageMargins left="0.7" right="0.7" top="0.75" bottom="0.75" header="0" footer="0"/>
  <pageSetup orientation="portrait"/>
  <headerFooter>
    <oddFooter>&amp;C000000&amp;P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Nimo, Alfred Atta</dc:creator>
  <cp:lastModifiedBy>Nimo, Alfred Atta</cp:lastModifiedBy>
  <dcterms:created xsi:type="dcterms:W3CDTF">2024-07-23T16:55:09Z</dcterms:created>
  <dcterms:modified xsi:type="dcterms:W3CDTF">2024-07-23T16:55:09Z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96317e-03ca-4ddd-bc6f-adf29e7f1a41_Enabled">
    <vt:lpwstr>true</vt:lpwstr>
  </property>
  <property fmtid="{D5CDD505-2E9C-101B-9397-08002B2CF9AE}" pid="3" name="MSIP_Label_9396317e-03ca-4ddd-bc6f-adf29e7f1a41_SetDate">
    <vt:lpwstr>2024-07-23T16:55:01Z</vt:lpwstr>
  </property>
  <property fmtid="{D5CDD505-2E9C-101B-9397-08002B2CF9AE}" pid="4" name="MSIP_Label_9396317e-03ca-4ddd-bc6f-adf29e7f1a41_Method">
    <vt:lpwstr>Standard</vt:lpwstr>
  </property>
  <property fmtid="{D5CDD505-2E9C-101B-9397-08002B2CF9AE}" pid="5" name="MSIP_Label_9396317e-03ca-4ddd-bc6f-adf29e7f1a41_Name">
    <vt:lpwstr>9396317e-03ca-4ddd-bc6f-adf29e7f1a41</vt:lpwstr>
  </property>
  <property fmtid="{D5CDD505-2E9C-101B-9397-08002B2CF9AE}" pid="6" name="MSIP_Label_9396317e-03ca-4ddd-bc6f-adf29e7f1a41_SiteId">
    <vt:lpwstr>62366534-1ec3-4962-8869-9b5535279d0b</vt:lpwstr>
  </property>
  <property fmtid="{D5CDD505-2E9C-101B-9397-08002B2CF9AE}" pid="7" name="MSIP_Label_9396317e-03ca-4ddd-bc6f-adf29e7f1a41_ActionId">
    <vt:lpwstr>6288a41b-44f9-4a14-8d31-7e9ec86a6320</vt:lpwstr>
  </property>
  <property fmtid="{D5CDD505-2E9C-101B-9397-08002B2CF9AE}" pid="8" name="MSIP_Label_9396317e-03ca-4ddd-bc6f-adf29e7f1a41_ContentBits">
    <vt:lpwstr>0</vt:lpwstr>
  </property>
</Properties>
</file>